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xr:revisionPtr revIDLastSave="0" documentId="8_{A7D31975-3BBB-4A46-BF10-77575F0E23F3}" xr6:coauthVersionLast="47" xr6:coauthVersionMax="47" xr10:uidLastSave="{00000000-0000-0000-0000-000000000000}"/>
  <bookViews>
    <workbookView xWindow="0" yWindow="-120" windowWidth="24120" windowHeight="13740" xr2:uid="{00000000-000D-0000-FFFF-FFFF00000000}"/>
  </bookViews>
  <sheets>
    <sheet name="Лист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F22" i="1"/>
  <c r="F32" i="1"/>
  <c r="F28" i="1"/>
  <c r="F31" i="1"/>
  <c r="F18" i="1"/>
  <c r="F19" i="1"/>
  <c r="F12" i="1"/>
  <c r="F14" i="1"/>
  <c r="F15" i="1"/>
  <c r="F16" i="1"/>
  <c r="C33" i="1"/>
</calcChain>
</file>

<file path=xl/sharedStrings.xml><?xml version="1.0" encoding="utf-8"?>
<sst xmlns="http://schemas.openxmlformats.org/spreadsheetml/2006/main" count="57" uniqueCount="40">
  <si>
    <t>№</t>
  </si>
  <si>
    <t>Наименование</t>
  </si>
  <si>
    <t>Ед.изм.</t>
  </si>
  <si>
    <t>Кол-во</t>
  </si>
  <si>
    <t>Цена за ед.</t>
  </si>
  <si>
    <t>Сумма</t>
  </si>
  <si>
    <t>шт.</t>
  </si>
  <si>
    <t>Щитовое оборудование и автоматика</t>
  </si>
  <si>
    <t>Монтаж 1-но полюсной 
автоматический выключатель С10А</t>
  </si>
  <si>
    <t>Монтаж 1-но полюсной 
автоматический выключатель С16А</t>
  </si>
  <si>
    <t>Прокладка кабелей и проводов</t>
  </si>
  <si>
    <t>Прокладка кабеля по несущим основаниям, кабель каналам,
кабель 3-жильный сечением до 1.5 мм2</t>
  </si>
  <si>
    <t>м.п.</t>
  </si>
  <si>
    <t>Прокладка кабеля по несущим основаниям, кабель каналам,
кабель 3-жильный сечением до 2.5 мм2</t>
  </si>
  <si>
    <t>Строительные работы</t>
  </si>
  <si>
    <t>Установка оконечных устройств</t>
  </si>
  <si>
    <t>Установка лампочек и патронов(временные для производства дальнейших работ)</t>
  </si>
  <si>
    <t>Итого:</t>
  </si>
  <si>
    <t>*Дополнительные работы согласовываются с заказчиком и вносятся коррективы в сметные расчёты.</t>
  </si>
  <si>
    <t>Затяжка кабеля в гофру 20мм</t>
  </si>
  <si>
    <t>Высверливание и монтаж подрозетников 68*40мм</t>
  </si>
  <si>
    <t xml:space="preserve">Прокладка кабеля по несущим основаниям, кабель каналам,
кабель 1-жильный сечением до 10 мм2 </t>
  </si>
  <si>
    <t>Штобление</t>
  </si>
  <si>
    <t>Установка и подключение
временых розеток</t>
  </si>
  <si>
    <t>Расчесывание провадов и обвязка электро щита 48модулей</t>
  </si>
  <si>
    <t>electromontaj-msk +79017086484 +79687994349</t>
  </si>
  <si>
    <t>Установка распред.
щита внутриний. На 48модулей.</t>
  </si>
  <si>
    <t xml:space="preserve">Смета № 50
на электромонтажные работы
Объект: </t>
  </si>
  <si>
    <t>Прокладка кабеля по несущим основаниям, кабель каналам,
кабель 3-жильный сечением до 4 мм2</t>
  </si>
  <si>
    <t>Монтаж УЗО
автомат 2-х полюсной С63А 300 Ма</t>
  </si>
  <si>
    <t>Монтаж УЗО
автомат 2-х полюсной C63А</t>
  </si>
  <si>
    <t>Установка распред.
щита внутриний. На 18 модулей.</t>
  </si>
  <si>
    <t>Установка распред.
щита накладной. На 12 модулей.</t>
  </si>
  <si>
    <t>Монтаж 2-х полюсной 
автоматический выключатель С10А-С50А</t>
  </si>
  <si>
    <t xml:space="preserve">Прокладка кабеля по несущим основаниям, кабель каналам,
кабель ТВ, UTP интернет </t>
  </si>
  <si>
    <t xml:space="preserve">Расчесывание и подключения временое освещения 
</t>
  </si>
  <si>
    <t>Прокладка кабеля по несущим основаниям, кабель каналам,
кабель 3-жильный сечением до 6 мм2</t>
  </si>
  <si>
    <t>Остаток за материалы 20300руб.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</si>
</sst>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9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i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workbookViewId="0">
      <selection activeCell="G67" sqref="G67"/>
    </sheetView>
  </sheetViews>
  <sheetFormatPr defaultRowHeight="15" x14ac:dyDescent="0.2"/>
  <cols>
    <col min="2" max="2" width="25.01953125" customWidth="1"/>
    <col min="5" max="5" width="11.97265625" customWidth="1"/>
    <col min="6" max="6" width="18.6953125" customWidth="1"/>
    <col min="7" max="7" width="11.56640625" customWidth="1"/>
  </cols>
  <sheetData>
    <row r="1" spans="1:9" ht="15" customHeight="1" x14ac:dyDescent="0.2">
      <c r="A1" s="23" t="s">
        <v>27</v>
      </c>
      <c r="B1" s="23"/>
      <c r="C1" s="23"/>
      <c r="D1" s="23"/>
      <c r="E1" s="23"/>
      <c r="F1" s="23"/>
      <c r="G1" s="23"/>
      <c r="H1" s="5"/>
      <c r="I1" s="5"/>
    </row>
    <row r="2" spans="1:9" ht="15" customHeight="1" x14ac:dyDescent="0.2">
      <c r="A2" s="23"/>
      <c r="B2" s="23"/>
      <c r="C2" s="23"/>
      <c r="D2" s="23"/>
      <c r="E2" s="23"/>
      <c r="F2" s="23"/>
      <c r="G2" s="23"/>
      <c r="H2" s="5"/>
      <c r="I2" s="5"/>
    </row>
    <row r="3" spans="1:9" ht="15" customHeight="1" x14ac:dyDescent="0.2">
      <c r="A3" s="23"/>
      <c r="B3" s="23"/>
      <c r="C3" s="23"/>
      <c r="D3" s="23"/>
      <c r="E3" s="23"/>
      <c r="F3" s="23"/>
      <c r="G3" s="23"/>
      <c r="H3" s="5"/>
      <c r="I3" s="5"/>
    </row>
    <row r="4" spans="1:9" ht="41.25" x14ac:dyDescent="0.2">
      <c r="A4" s="1"/>
      <c r="B4" s="18" t="s">
        <v>25</v>
      </c>
    </row>
    <row r="6" spans="1:9" x14ac:dyDescent="0.2">
      <c r="A6" s="2" t="s">
        <v>0</v>
      </c>
      <c r="B6" s="6" t="s">
        <v>1</v>
      </c>
      <c r="C6" s="6" t="s">
        <v>2</v>
      </c>
      <c r="D6" s="6" t="s">
        <v>3</v>
      </c>
      <c r="E6" s="6" t="s">
        <v>4</v>
      </c>
      <c r="F6" s="6" t="s">
        <v>5</v>
      </c>
      <c r="G6" s="13"/>
    </row>
    <row r="7" spans="1:9" x14ac:dyDescent="0.2">
      <c r="A7" s="21" t="s">
        <v>7</v>
      </c>
      <c r="B7" s="22"/>
      <c r="C7" s="22"/>
      <c r="D7" s="22"/>
      <c r="E7" s="22"/>
      <c r="F7" s="22"/>
      <c r="G7" s="13"/>
    </row>
    <row r="8" spans="1:9" ht="51.75" customHeight="1" x14ac:dyDescent="0.2">
      <c r="A8" s="16">
        <v>1</v>
      </c>
      <c r="B8" s="3" t="s">
        <v>26</v>
      </c>
      <c r="C8" s="16" t="s">
        <v>6</v>
      </c>
      <c r="D8" s="16">
        <v>1</v>
      </c>
      <c r="E8" s="17">
        <v>6700</v>
      </c>
      <c r="F8" s="17">
        <v>3000</v>
      </c>
      <c r="G8" s="13"/>
    </row>
    <row r="9" spans="1:9" ht="51.75" customHeight="1" x14ac:dyDescent="0.2">
      <c r="A9" s="19">
        <v>2</v>
      </c>
      <c r="B9" s="3" t="s">
        <v>31</v>
      </c>
      <c r="C9" s="19" t="s">
        <v>6</v>
      </c>
      <c r="D9" s="19">
        <v>1</v>
      </c>
      <c r="E9" s="20">
        <v>5300</v>
      </c>
      <c r="F9" s="20">
        <v>5300</v>
      </c>
      <c r="G9" s="13"/>
    </row>
    <row r="10" spans="1:9" ht="51.75" customHeight="1" x14ac:dyDescent="0.2">
      <c r="A10" s="19">
        <v>3</v>
      </c>
      <c r="B10" s="3" t="s">
        <v>32</v>
      </c>
      <c r="C10" s="19" t="s">
        <v>6</v>
      </c>
      <c r="D10" s="19">
        <v>1</v>
      </c>
      <c r="E10" s="20">
        <v>2500</v>
      </c>
      <c r="F10" s="20">
        <v>2500</v>
      </c>
      <c r="G10" s="13"/>
    </row>
    <row r="11" spans="1:9" ht="57.75" customHeight="1" x14ac:dyDescent="0.2">
      <c r="A11" s="14">
        <v>4</v>
      </c>
      <c r="B11" s="3" t="s">
        <v>24</v>
      </c>
      <c r="C11" s="14" t="s">
        <v>6</v>
      </c>
      <c r="D11" s="14">
        <v>1</v>
      </c>
      <c r="E11" s="15">
        <v>8300</v>
      </c>
      <c r="F11" s="15">
        <v>8300</v>
      </c>
      <c r="G11" s="13"/>
    </row>
    <row r="12" spans="1:9" ht="41.25" x14ac:dyDescent="0.2">
      <c r="A12" s="2">
        <v>5</v>
      </c>
      <c r="B12" s="3" t="s">
        <v>29</v>
      </c>
      <c r="C12" s="2" t="s">
        <v>6</v>
      </c>
      <c r="D12" s="2">
        <v>1</v>
      </c>
      <c r="E12" s="4">
        <v>550</v>
      </c>
      <c r="F12" s="4">
        <f>PRODUCT(D12,E12)</f>
        <v>550</v>
      </c>
      <c r="G12" s="13"/>
    </row>
    <row r="13" spans="1:9" ht="69" customHeight="1" x14ac:dyDescent="0.2">
      <c r="A13" s="19">
        <v>6</v>
      </c>
      <c r="B13" s="3" t="s">
        <v>33</v>
      </c>
      <c r="C13" s="19" t="s">
        <v>6</v>
      </c>
      <c r="D13" s="19">
        <v>7</v>
      </c>
      <c r="E13" s="20">
        <v>450</v>
      </c>
      <c r="F13" s="20">
        <v>3150</v>
      </c>
      <c r="G13" s="13"/>
    </row>
    <row r="14" spans="1:9" ht="41.25" x14ac:dyDescent="0.2">
      <c r="A14" s="2">
        <v>7</v>
      </c>
      <c r="B14" s="3" t="s">
        <v>8</v>
      </c>
      <c r="C14" s="2" t="s">
        <v>6</v>
      </c>
      <c r="D14" s="2">
        <v>9</v>
      </c>
      <c r="E14" s="4">
        <v>300</v>
      </c>
      <c r="F14" s="4">
        <f>PRODUCT(D14,E14)</f>
        <v>2700</v>
      </c>
      <c r="G14" s="13"/>
    </row>
    <row r="15" spans="1:9" ht="41.25" x14ac:dyDescent="0.2">
      <c r="A15" s="2">
        <v>8</v>
      </c>
      <c r="B15" s="3" t="s">
        <v>9</v>
      </c>
      <c r="C15" s="2" t="s">
        <v>6</v>
      </c>
      <c r="D15" s="2">
        <v>15</v>
      </c>
      <c r="E15" s="4">
        <v>300</v>
      </c>
      <c r="F15" s="4">
        <f>PRODUCT(E15,D15)</f>
        <v>4500</v>
      </c>
      <c r="G15" s="13"/>
    </row>
    <row r="16" spans="1:9" ht="27.75" x14ac:dyDescent="0.2">
      <c r="A16" s="2">
        <v>9</v>
      </c>
      <c r="B16" s="3" t="s">
        <v>30</v>
      </c>
      <c r="C16" s="2" t="s">
        <v>6</v>
      </c>
      <c r="D16" s="2">
        <v>4</v>
      </c>
      <c r="E16" s="4">
        <v>550</v>
      </c>
      <c r="F16" s="4">
        <f>PRODUCT(E16,D16)</f>
        <v>2200</v>
      </c>
      <c r="G16" s="13"/>
    </row>
    <row r="17" spans="1:7" x14ac:dyDescent="0.2">
      <c r="A17" s="21" t="s">
        <v>10</v>
      </c>
      <c r="B17" s="22"/>
      <c r="C17" s="22"/>
      <c r="D17" s="22"/>
      <c r="E17" s="22"/>
      <c r="F17" s="22"/>
      <c r="G17" s="13"/>
    </row>
    <row r="18" spans="1:7" ht="68.25" x14ac:dyDescent="0.2">
      <c r="A18" s="2">
        <v>10</v>
      </c>
      <c r="B18" s="3" t="s">
        <v>11</v>
      </c>
      <c r="C18" s="2" t="s">
        <v>12</v>
      </c>
      <c r="D18" s="2">
        <v>230</v>
      </c>
      <c r="E18" s="4">
        <v>82</v>
      </c>
      <c r="F18" s="4">
        <f t="shared" ref="F18:F32" si="0">PRODUCT(E18,D18)</f>
        <v>18860</v>
      </c>
      <c r="G18" s="13"/>
    </row>
    <row r="19" spans="1:7" ht="68.25" x14ac:dyDescent="0.2">
      <c r="A19" s="2">
        <v>11</v>
      </c>
      <c r="B19" s="3" t="s">
        <v>13</v>
      </c>
      <c r="C19" s="2" t="s">
        <v>12</v>
      </c>
      <c r="D19" s="2">
        <v>330</v>
      </c>
      <c r="E19" s="4">
        <v>82</v>
      </c>
      <c r="F19" s="4">
        <f t="shared" si="0"/>
        <v>27060</v>
      </c>
      <c r="G19" s="13"/>
    </row>
    <row r="20" spans="1:7" ht="80.25" customHeight="1" x14ac:dyDescent="0.2">
      <c r="A20" s="7">
        <v>12</v>
      </c>
      <c r="B20" s="3" t="s">
        <v>28</v>
      </c>
      <c r="C20" s="7" t="s">
        <v>12</v>
      </c>
      <c r="D20" s="7">
        <v>50</v>
      </c>
      <c r="E20" s="8">
        <v>95</v>
      </c>
      <c r="F20" s="8">
        <f t="shared" si="0"/>
        <v>4750</v>
      </c>
      <c r="G20" s="13"/>
    </row>
    <row r="21" spans="1:7" ht="80.25" customHeight="1" x14ac:dyDescent="0.2">
      <c r="A21" s="19">
        <v>13</v>
      </c>
      <c r="B21" s="3" t="s">
        <v>36</v>
      </c>
      <c r="C21" s="19" t="s">
        <v>12</v>
      </c>
      <c r="D21" s="19">
        <v>5</v>
      </c>
      <c r="E21" s="20">
        <v>95</v>
      </c>
      <c r="F21" s="20">
        <v>475</v>
      </c>
      <c r="G21" s="13"/>
    </row>
    <row r="22" spans="1:7" ht="80.25" customHeight="1" x14ac:dyDescent="0.2">
      <c r="A22" s="2">
        <v>14</v>
      </c>
      <c r="B22" s="3" t="s">
        <v>21</v>
      </c>
      <c r="C22" s="2" t="s">
        <v>12</v>
      </c>
      <c r="D22" s="2">
        <v>20</v>
      </c>
      <c r="E22" s="4">
        <v>82</v>
      </c>
      <c r="F22" s="4">
        <f t="shared" si="0"/>
        <v>1640</v>
      </c>
      <c r="G22" s="13"/>
    </row>
    <row r="23" spans="1:7" ht="80.25" customHeight="1" x14ac:dyDescent="0.2">
      <c r="A23" s="19">
        <v>15</v>
      </c>
      <c r="B23" s="3" t="s">
        <v>34</v>
      </c>
      <c r="C23" s="19" t="s">
        <v>12</v>
      </c>
      <c r="D23" s="19">
        <v>55</v>
      </c>
      <c r="E23" s="20">
        <v>82</v>
      </c>
      <c r="F23" s="20">
        <v>4510</v>
      </c>
      <c r="G23" s="13"/>
    </row>
    <row r="24" spans="1:7" ht="47.25" customHeight="1" x14ac:dyDescent="0.2">
      <c r="A24" s="2">
        <v>16</v>
      </c>
      <c r="B24" s="3" t="s">
        <v>19</v>
      </c>
      <c r="C24" s="2" t="s">
        <v>12</v>
      </c>
      <c r="D24" s="2">
        <v>400</v>
      </c>
      <c r="E24" s="4">
        <v>26</v>
      </c>
      <c r="F24" s="4">
        <v>10400</v>
      </c>
      <c r="G24" s="13"/>
    </row>
    <row r="25" spans="1:7" x14ac:dyDescent="0.2">
      <c r="A25" s="2"/>
      <c r="B25" s="3"/>
      <c r="C25" s="2"/>
      <c r="D25" s="2"/>
      <c r="E25" s="4"/>
      <c r="F25" s="4"/>
      <c r="G25" s="13"/>
    </row>
    <row r="26" spans="1:7" x14ac:dyDescent="0.2">
      <c r="A26" s="21" t="s">
        <v>14</v>
      </c>
      <c r="B26" s="24"/>
      <c r="C26" s="24"/>
      <c r="D26" s="24"/>
      <c r="E26" s="24"/>
      <c r="F26" s="24"/>
      <c r="G26" s="13"/>
    </row>
    <row r="27" spans="1:7" ht="50.25" customHeight="1" x14ac:dyDescent="0.2">
      <c r="A27" s="9">
        <v>17</v>
      </c>
      <c r="B27" s="3" t="s">
        <v>20</v>
      </c>
      <c r="C27" s="2" t="s">
        <v>6</v>
      </c>
      <c r="D27" s="2">
        <v>58</v>
      </c>
      <c r="E27" s="2">
        <v>320</v>
      </c>
      <c r="F27" s="2">
        <v>18560</v>
      </c>
      <c r="G27" s="13"/>
    </row>
    <row r="28" spans="1:7" ht="54.75" x14ac:dyDescent="0.2">
      <c r="A28" s="2">
        <v>18</v>
      </c>
      <c r="B28" s="3" t="s">
        <v>35</v>
      </c>
      <c r="C28" s="2" t="s">
        <v>6</v>
      </c>
      <c r="D28" s="2">
        <v>52</v>
      </c>
      <c r="E28" s="4">
        <v>170</v>
      </c>
      <c r="F28" s="4">
        <f>PRODUCT(E28,D28)</f>
        <v>8840</v>
      </c>
      <c r="G28" s="13"/>
    </row>
    <row r="29" spans="1:7" ht="37.5" customHeight="1" x14ac:dyDescent="0.2">
      <c r="A29" s="10">
        <v>19</v>
      </c>
      <c r="B29" s="3" t="s">
        <v>22</v>
      </c>
      <c r="C29" s="12" t="s">
        <v>12</v>
      </c>
      <c r="D29" s="10">
        <v>90</v>
      </c>
      <c r="E29" s="11">
        <v>260</v>
      </c>
      <c r="F29" s="11">
        <v>23400</v>
      </c>
      <c r="G29" s="13"/>
    </row>
    <row r="30" spans="1:7" x14ac:dyDescent="0.2">
      <c r="A30" s="21" t="s">
        <v>15</v>
      </c>
      <c r="B30" s="24"/>
      <c r="C30" s="24"/>
      <c r="D30" s="24"/>
      <c r="E30" s="24"/>
      <c r="F30" s="24"/>
      <c r="G30" s="13"/>
    </row>
    <row r="31" spans="1:7" ht="27.75" x14ac:dyDescent="0.2">
      <c r="A31" s="2">
        <v>20</v>
      </c>
      <c r="B31" s="3" t="s">
        <v>23</v>
      </c>
      <c r="C31" s="2" t="s">
        <v>6</v>
      </c>
      <c r="D31" s="2">
        <v>3</v>
      </c>
      <c r="E31" s="4">
        <v>280</v>
      </c>
      <c r="F31" s="4">
        <f t="shared" si="0"/>
        <v>840</v>
      </c>
      <c r="G31" s="13"/>
    </row>
    <row r="32" spans="1:7" ht="54.75" x14ac:dyDescent="0.2">
      <c r="A32" s="2">
        <v>21</v>
      </c>
      <c r="B32" s="3" t="s">
        <v>16</v>
      </c>
      <c r="C32" s="2" t="s">
        <v>6</v>
      </c>
      <c r="D32" s="2">
        <v>10</v>
      </c>
      <c r="E32" s="4">
        <v>100</v>
      </c>
      <c r="F32" s="4">
        <f t="shared" si="0"/>
        <v>1000</v>
      </c>
      <c r="G32" s="13"/>
    </row>
    <row r="33" spans="1:7" ht="15.75" customHeight="1" x14ac:dyDescent="0.2">
      <c r="A33" s="24">
        <v>22</v>
      </c>
      <c r="B33" s="26" t="s">
        <v>17</v>
      </c>
      <c r="C33" s="27">
        <f>SUM(F18:F32,F8:F16)</f>
        <v>152535</v>
      </c>
      <c r="D33" s="27"/>
      <c r="E33" s="27"/>
      <c r="F33" s="27"/>
      <c r="G33" s="13"/>
    </row>
    <row r="34" spans="1:7" x14ac:dyDescent="0.2">
      <c r="A34" s="24"/>
      <c r="B34" s="26"/>
      <c r="C34" s="27"/>
      <c r="D34" s="27"/>
      <c r="E34" s="27"/>
      <c r="F34" s="27"/>
      <c r="G34" s="13"/>
    </row>
    <row r="36" spans="1:7" x14ac:dyDescent="0.2">
      <c r="A36" s="25" t="s">
        <v>18</v>
      </c>
      <c r="B36" s="25"/>
      <c r="C36" s="25"/>
      <c r="D36" s="25"/>
      <c r="E36" s="25"/>
      <c r="F36" s="25"/>
    </row>
    <row r="37" spans="1:7" ht="15" customHeight="1" x14ac:dyDescent="0.2">
      <c r="A37" s="25"/>
      <c r="B37" s="25"/>
      <c r="C37" s="25"/>
      <c r="D37" s="25"/>
      <c r="E37" s="25"/>
      <c r="F37" s="25"/>
    </row>
    <row r="39" spans="1:7" ht="42" customHeight="1" x14ac:dyDescent="0.2">
      <c r="B39" s="28" t="s">
        <v>37</v>
      </c>
    </row>
  </sheetData>
  <mergeCells count="9">
    <mergeCell ref="A7:F7"/>
    <mergeCell ref="A1:G3"/>
    <mergeCell ref="A26:F26"/>
    <mergeCell ref="A30:F30"/>
    <mergeCell ref="A36:F37"/>
    <mergeCell ref="B33:B34"/>
    <mergeCell ref="A33:A34"/>
    <mergeCell ref="C33:F34"/>
    <mergeCell ref="A17:F1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Тимур</dc:creator>
  <cp:lastModifiedBy>васек и лена</cp:lastModifiedBy>
  <dcterms:created xsi:type="dcterms:W3CDTF">2015-06-05T18:19:34Z</dcterms:created>
  <dcterms:modified xsi:type="dcterms:W3CDTF">2024-11-22T15:42:20Z</dcterms:modified>
</cp:coreProperties>
</file>